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1-5月支付情况" sheetId="8" r:id="rId1"/>
  </sheets>
  <calcPr calcId="144525"/>
</workbook>
</file>

<file path=xl/sharedStrings.xml><?xml version="1.0" encoding="utf-8"?>
<sst xmlns="http://schemas.openxmlformats.org/spreadsheetml/2006/main" count="81" uniqueCount="54">
  <si>
    <t>2020年扶贫资金1-5月支付情况</t>
  </si>
  <si>
    <t>序号</t>
  </si>
  <si>
    <t>单位</t>
  </si>
  <si>
    <t>项目</t>
  </si>
  <si>
    <t>上级资金总额</t>
  </si>
  <si>
    <t>历年存量</t>
  </si>
  <si>
    <t>支出金额</t>
  </si>
  <si>
    <t>支付率</t>
  </si>
  <si>
    <t>曲鲁海乡</t>
  </si>
  <si>
    <t>曲鲁海乡尤喀克塔木村土地整理项目</t>
  </si>
  <si>
    <t>曲鲁海乡赛依买里村土地整理项目</t>
  </si>
  <si>
    <t>吐鲁番于孜乡</t>
  </si>
  <si>
    <t>吐鲁番于孜乡中吐鲁番于孜村土地整理项目</t>
  </si>
  <si>
    <t>阿乌利亚乡</t>
  </si>
  <si>
    <t>阿乌利亚乡阿乌利亚村土地整理项目</t>
  </si>
  <si>
    <t>麻扎乡</t>
  </si>
  <si>
    <t>麻扎乡麻扎村土地整理项目</t>
  </si>
  <si>
    <t>麻扎乡塔尔村土地整理项目</t>
  </si>
  <si>
    <t>麻扎乡麻扎村土地整理项目（二期）</t>
  </si>
  <si>
    <t>麻扎乡塔尔村小农贸市场扩建</t>
  </si>
  <si>
    <t>阿乌利亚乡阿乌利亚村畜牧产业发展（牧道）建设</t>
  </si>
  <si>
    <t>麻扎乡塔尔村公共卫生厕所</t>
  </si>
  <si>
    <t>阿乌利亚乡公共厕所项目</t>
  </si>
  <si>
    <t>喀拉亚尕奇乡</t>
  </si>
  <si>
    <t>喀拉亚尕奇乡喀拉亚尕奇村公共厕所建设项目</t>
  </si>
  <si>
    <t>曲鲁海乡赛依买里村市场公共厕所</t>
  </si>
  <si>
    <t>伊宁县喀拉亚尕奇乡奥依曼布拉克村水源地扩建改造</t>
  </si>
  <si>
    <t>阿乌利亚乡布里开村管网改造工程（二期）</t>
  </si>
  <si>
    <t>青年农场</t>
  </si>
  <si>
    <t>青年农场苹果示范基地建设项目</t>
  </si>
  <si>
    <t>扶贫办</t>
  </si>
  <si>
    <t>项目管理费</t>
  </si>
  <si>
    <t>统战部</t>
  </si>
  <si>
    <t>20个乡镇</t>
  </si>
  <si>
    <t>入户产业扶持</t>
  </si>
  <si>
    <t>伊宁县农村人居环境整治项目（厕所改造）</t>
  </si>
  <si>
    <t>伊宁县就业扶持项目</t>
  </si>
  <si>
    <t>人社局</t>
  </si>
  <si>
    <t>阿乌利亚乡不力开村土地整理项目</t>
  </si>
  <si>
    <t>伊宁县喀拉亚尕奇乡吉尔格朗村小农贸市场</t>
  </si>
  <si>
    <t>伊宁县阿乌利亚乡克孜布拉克沟排洪渠工程</t>
  </si>
  <si>
    <t>吐鲁番于孜乡中吐鲁番于孜村就业坊项目</t>
  </si>
  <si>
    <t>喀拉亚尕奇乡奥依曼布拉克村管道保护项目</t>
  </si>
  <si>
    <t>伊宁县喀拉亚尕乡喀拉亚尕奇村庭院经济供水工程(二期）</t>
  </si>
  <si>
    <t>伊宁县喀拉亚尕奇乡喀拉亚尕奇村2号区人居环境整治项目（粪污一体化污水处理站管网）</t>
  </si>
  <si>
    <t>伊宁县喀拉亚尕奇乡喀拉亚尕奇村2号区人居环境整治项目（粪污一体化污水处理站）</t>
  </si>
  <si>
    <t>扶贫办项目管理费</t>
  </si>
  <si>
    <t>各乡镇</t>
  </si>
  <si>
    <t>2020年1.2万入户扶持项目</t>
  </si>
  <si>
    <t>麻扎乡、阿乌利亚乡</t>
  </si>
  <si>
    <t>2020年异地扶贫搬迁后续产业扶持项目</t>
  </si>
  <si>
    <t>新增临时公益性岗位贫困户</t>
  </si>
  <si>
    <t>麻扎乡塔尔村农田防渗渠</t>
  </si>
  <si>
    <t>合计：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</si>
</sst>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.00_);[Red]\(#,##0.00\)"/>
  </numFmts>
  <fonts count="28">
    <font>
      <sz val="11"/>
      <color theme="1"/>
      <name val="宋体"/>
      <charset val="134"/>
      <scheme val="minor"/>
    </font>
    <font>
      <b/>
      <sz val="9"/>
      <color theme="1"/>
      <name val="仿宋"/>
      <charset val="134"/>
    </font>
    <font>
      <sz val="9"/>
      <color theme="1"/>
      <name val="仿宋"/>
      <charset val="134"/>
    </font>
    <font>
      <sz val="11"/>
      <color theme="1"/>
      <name val="仿宋"/>
      <charset val="134"/>
    </font>
    <font>
      <sz val="14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name val="仿宋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5" borderId="2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6" fillId="13" borderId="5" applyNumberFormat="0" applyAlignment="0" applyProtection="0">
      <alignment vertical="center"/>
    </xf>
    <xf numFmtId="0" fontId="8" fillId="0" borderId="0">
      <alignment vertical="top"/>
    </xf>
    <xf numFmtId="0" fontId="23" fillId="13" borderId="3" applyNumberFormat="0" applyAlignment="0" applyProtection="0">
      <alignment vertical="center"/>
    </xf>
    <xf numFmtId="0" fontId="24" fillId="17" borderId="8" applyNumberForma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8" fillId="0" borderId="0"/>
    <xf numFmtId="0" fontId="0" fillId="0" borderId="0">
      <alignment vertical="center"/>
    </xf>
    <xf numFmtId="0" fontId="8" fillId="0" borderId="0"/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>
      <alignment vertical="center"/>
    </xf>
    <xf numFmtId="2" fontId="3" fillId="0" borderId="0" xfId="0" applyNumberFormat="1" applyFont="1">
      <alignment vertical="center"/>
    </xf>
    <xf numFmtId="10" fontId="3" fillId="0" borderId="0" xfId="0" applyNumberFormat="1" applyFo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  <xf numFmtId="10" fontId="7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自治区下达塔城2007年财政扶贫资金项目下达计划表－1048万元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常规 26" xfId="26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8" xfId="51"/>
    <cellStyle name="常规 3" xfId="52"/>
    <cellStyle name="常规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9"/>
  <sheetViews>
    <sheetView tabSelected="1" workbookViewId="0">
      <selection activeCell="N26" sqref="N26"/>
    </sheetView>
  </sheetViews>
  <sheetFormatPr defaultColWidth="9" defaultRowHeight="13.5" outlineLevelCol="6"/>
  <cols>
    <col min="1" max="1" width="5.5" style="3" customWidth="1"/>
    <col min="2" max="2" width="18.875" style="4" customWidth="1"/>
    <col min="3" max="3" width="16.875" style="5" customWidth="1"/>
    <col min="4" max="4" width="13.25" style="6" customWidth="1"/>
    <col min="5" max="5" width="8.5" style="6" customWidth="1"/>
    <col min="6" max="6" width="10.125" style="6" customWidth="1"/>
    <col min="7" max="7" width="12.75" style="7" customWidth="1"/>
    <col min="8" max="16384" width="9" style="3"/>
  </cols>
  <sheetData>
    <row r="1" ht="34.5" customHeight="1" spans="1:7">
      <c r="A1" s="8" t="s">
        <v>0</v>
      </c>
      <c r="B1" s="8"/>
      <c r="C1" s="8"/>
      <c r="D1" s="8"/>
      <c r="E1" s="8"/>
      <c r="F1" s="8"/>
      <c r="G1" s="8"/>
    </row>
    <row r="2" s="1" customFormat="1" ht="24" customHeight="1" spans="1:7">
      <c r="A2" s="9" t="s">
        <v>1</v>
      </c>
      <c r="B2" s="10" t="s">
        <v>2</v>
      </c>
      <c r="C2" s="10" t="s">
        <v>3</v>
      </c>
      <c r="D2" s="11" t="s">
        <v>4</v>
      </c>
      <c r="E2" s="11" t="s">
        <v>5</v>
      </c>
      <c r="F2" s="11" t="s">
        <v>6</v>
      </c>
      <c r="G2" s="12" t="s">
        <v>7</v>
      </c>
    </row>
    <row r="3" s="2" customFormat="1" ht="28" customHeight="1" spans="1:7">
      <c r="A3" s="13">
        <v>1</v>
      </c>
      <c r="B3" s="14" t="s">
        <v>8</v>
      </c>
      <c r="C3" s="14" t="s">
        <v>9</v>
      </c>
      <c r="D3" s="15">
        <v>720</v>
      </c>
      <c r="E3" s="15">
        <v>0</v>
      </c>
      <c r="F3" s="15">
        <v>564.4686</v>
      </c>
      <c r="G3" s="16">
        <f>F3/D3</f>
        <v>0.783984166666667</v>
      </c>
    </row>
    <row r="4" s="2" customFormat="1" ht="28" customHeight="1" spans="1:7">
      <c r="A4" s="13">
        <v>2</v>
      </c>
      <c r="B4" s="14" t="s">
        <v>8</v>
      </c>
      <c r="C4" s="14" t="s">
        <v>10</v>
      </c>
      <c r="D4" s="15">
        <v>840</v>
      </c>
      <c r="E4" s="15">
        <v>0</v>
      </c>
      <c r="F4" s="15">
        <v>660.426</v>
      </c>
      <c r="G4" s="16">
        <f t="shared" ref="G4:G38" si="0">F4/D4</f>
        <v>0.786221428571429</v>
      </c>
    </row>
    <row r="5" s="2" customFormat="1" ht="28" customHeight="1" spans="1:7">
      <c r="A5" s="13">
        <v>3</v>
      </c>
      <c r="B5" s="14" t="s">
        <v>11</v>
      </c>
      <c r="C5" s="14" t="s">
        <v>12</v>
      </c>
      <c r="D5" s="15">
        <v>300</v>
      </c>
      <c r="E5" s="15">
        <v>0</v>
      </c>
      <c r="F5" s="15">
        <v>237.273</v>
      </c>
      <c r="G5" s="16">
        <f t="shared" si="0"/>
        <v>0.79091</v>
      </c>
    </row>
    <row r="6" s="2" customFormat="1" ht="28" customHeight="1" spans="1:7">
      <c r="A6" s="13">
        <v>4</v>
      </c>
      <c r="B6" s="14" t="s">
        <v>13</v>
      </c>
      <c r="C6" s="14" t="s">
        <v>14</v>
      </c>
      <c r="D6" s="15">
        <v>630</v>
      </c>
      <c r="E6" s="15">
        <v>0</v>
      </c>
      <c r="F6" s="15">
        <v>483.596</v>
      </c>
      <c r="G6" s="16">
        <f t="shared" si="0"/>
        <v>0.767612698412698</v>
      </c>
    </row>
    <row r="7" s="2" customFormat="1" ht="28" customHeight="1" spans="1:7">
      <c r="A7" s="13">
        <v>5</v>
      </c>
      <c r="B7" s="14" t="s">
        <v>15</v>
      </c>
      <c r="C7" s="14" t="s">
        <v>16</v>
      </c>
      <c r="D7" s="15">
        <v>411</v>
      </c>
      <c r="E7" s="15">
        <v>0</v>
      </c>
      <c r="F7" s="15">
        <v>324.817</v>
      </c>
      <c r="G7" s="16">
        <f t="shared" si="0"/>
        <v>0.79030900243309</v>
      </c>
    </row>
    <row r="8" s="2" customFormat="1" ht="28" customHeight="1" spans="1:7">
      <c r="A8" s="13">
        <v>6</v>
      </c>
      <c r="B8" s="14" t="s">
        <v>15</v>
      </c>
      <c r="C8" s="14" t="s">
        <v>17</v>
      </c>
      <c r="D8" s="15">
        <v>375</v>
      </c>
      <c r="E8" s="15">
        <v>75</v>
      </c>
      <c r="F8" s="15">
        <v>353.0468</v>
      </c>
      <c r="G8" s="16">
        <f>F8/(D8+E8)</f>
        <v>0.784548444444444</v>
      </c>
    </row>
    <row r="9" s="2" customFormat="1" ht="28" customHeight="1" spans="1:7">
      <c r="A9" s="13">
        <v>7</v>
      </c>
      <c r="B9" s="14" t="s">
        <v>15</v>
      </c>
      <c r="C9" s="14" t="s">
        <v>18</v>
      </c>
      <c r="D9" s="15">
        <v>299</v>
      </c>
      <c r="E9" s="15">
        <v>0</v>
      </c>
      <c r="F9" s="15">
        <v>235.98</v>
      </c>
      <c r="G9" s="16">
        <f t="shared" si="0"/>
        <v>0.789230769230769</v>
      </c>
    </row>
    <row r="10" s="2" customFormat="1" ht="28" customHeight="1" spans="1:7">
      <c r="A10" s="13">
        <v>8</v>
      </c>
      <c r="B10" s="14" t="s">
        <v>15</v>
      </c>
      <c r="C10" s="14" t="s">
        <v>19</v>
      </c>
      <c r="D10" s="15">
        <v>60</v>
      </c>
      <c r="E10" s="15">
        <v>0</v>
      </c>
      <c r="F10" s="15">
        <v>43.7</v>
      </c>
      <c r="G10" s="16">
        <f t="shared" si="0"/>
        <v>0.728333333333333</v>
      </c>
    </row>
    <row r="11" s="2" customFormat="1" ht="28" customHeight="1" spans="1:7">
      <c r="A11" s="13">
        <v>9</v>
      </c>
      <c r="B11" s="14" t="s">
        <v>13</v>
      </c>
      <c r="C11" s="14" t="s">
        <v>20</v>
      </c>
      <c r="D11" s="15">
        <v>276</v>
      </c>
      <c r="E11" s="15">
        <v>0</v>
      </c>
      <c r="F11" s="15">
        <v>218.1078</v>
      </c>
      <c r="G11" s="16">
        <f t="shared" si="0"/>
        <v>0.790245652173913</v>
      </c>
    </row>
    <row r="12" s="2" customFormat="1" ht="28" customHeight="1" spans="1:7">
      <c r="A12" s="13">
        <v>10</v>
      </c>
      <c r="B12" s="14" t="s">
        <v>15</v>
      </c>
      <c r="C12" s="14" t="s">
        <v>21</v>
      </c>
      <c r="D12" s="15">
        <v>15</v>
      </c>
      <c r="E12" s="15">
        <v>0</v>
      </c>
      <c r="F12" s="15">
        <v>8.544</v>
      </c>
      <c r="G12" s="16">
        <f t="shared" si="0"/>
        <v>0.5696</v>
      </c>
    </row>
    <row r="13" s="2" customFormat="1" ht="28" customHeight="1" spans="1:7">
      <c r="A13" s="13">
        <v>11</v>
      </c>
      <c r="B13" s="14" t="s">
        <v>13</v>
      </c>
      <c r="C13" s="14" t="s">
        <v>22</v>
      </c>
      <c r="D13" s="15">
        <v>45</v>
      </c>
      <c r="E13" s="15">
        <v>0</v>
      </c>
      <c r="F13" s="15">
        <v>40.2591</v>
      </c>
      <c r="G13" s="16">
        <f t="shared" si="0"/>
        <v>0.894646666666667</v>
      </c>
    </row>
    <row r="14" s="2" customFormat="1" ht="28" customHeight="1" spans="1:7">
      <c r="A14" s="13">
        <v>12</v>
      </c>
      <c r="B14" s="14" t="s">
        <v>23</v>
      </c>
      <c r="C14" s="14" t="s">
        <v>24</v>
      </c>
      <c r="D14" s="15">
        <v>60</v>
      </c>
      <c r="E14" s="15">
        <v>0</v>
      </c>
      <c r="F14" s="17">
        <v>52.0116</v>
      </c>
      <c r="G14" s="16">
        <f t="shared" si="0"/>
        <v>0.86686</v>
      </c>
    </row>
    <row r="15" s="2" customFormat="1" ht="28" customHeight="1" spans="1:7">
      <c r="A15" s="13">
        <v>13</v>
      </c>
      <c r="B15" s="14" t="s">
        <v>8</v>
      </c>
      <c r="C15" s="14" t="s">
        <v>25</v>
      </c>
      <c r="D15" s="15">
        <v>20</v>
      </c>
      <c r="E15" s="15">
        <v>0</v>
      </c>
      <c r="F15" s="17">
        <v>15.6542</v>
      </c>
      <c r="G15" s="16">
        <f t="shared" si="0"/>
        <v>0.78271</v>
      </c>
    </row>
    <row r="16" s="2" customFormat="1" ht="28" customHeight="1" spans="1:7">
      <c r="A16" s="13">
        <v>14</v>
      </c>
      <c r="B16" s="14" t="s">
        <v>23</v>
      </c>
      <c r="C16" s="14" t="s">
        <v>26</v>
      </c>
      <c r="D16" s="15">
        <v>100</v>
      </c>
      <c r="E16" s="15">
        <v>0</v>
      </c>
      <c r="F16" s="17">
        <v>57.388</v>
      </c>
      <c r="G16" s="16">
        <f t="shared" si="0"/>
        <v>0.57388</v>
      </c>
    </row>
    <row r="17" s="2" customFormat="1" ht="28" customHeight="1" spans="1:7">
      <c r="A17" s="13">
        <v>15</v>
      </c>
      <c r="B17" s="14" t="s">
        <v>13</v>
      </c>
      <c r="C17" s="14" t="s">
        <v>27</v>
      </c>
      <c r="D17" s="15">
        <v>170</v>
      </c>
      <c r="E17" s="15">
        <v>0</v>
      </c>
      <c r="F17" s="17">
        <v>120.9569</v>
      </c>
      <c r="G17" s="16">
        <f t="shared" si="0"/>
        <v>0.711511176470588</v>
      </c>
    </row>
    <row r="18" s="2" customFormat="1" ht="28" customHeight="1" spans="1:7">
      <c r="A18" s="13">
        <v>16</v>
      </c>
      <c r="B18" s="14" t="s">
        <v>28</v>
      </c>
      <c r="C18" s="14" t="s">
        <v>29</v>
      </c>
      <c r="D18" s="15">
        <v>18</v>
      </c>
      <c r="E18" s="15">
        <v>0</v>
      </c>
      <c r="F18" s="17">
        <v>12.6</v>
      </c>
      <c r="G18" s="16">
        <f t="shared" si="0"/>
        <v>0.7</v>
      </c>
    </row>
    <row r="19" s="2" customFormat="1" ht="28" customHeight="1" spans="1:7">
      <c r="A19" s="13">
        <v>17</v>
      </c>
      <c r="B19" s="14" t="s">
        <v>30</v>
      </c>
      <c r="C19" s="14" t="s">
        <v>31</v>
      </c>
      <c r="D19" s="15">
        <v>19.6</v>
      </c>
      <c r="E19" s="15">
        <v>0</v>
      </c>
      <c r="F19" s="17">
        <v>7.949</v>
      </c>
      <c r="G19" s="16">
        <f t="shared" si="0"/>
        <v>0.405561224489796</v>
      </c>
    </row>
    <row r="20" s="2" customFormat="1" ht="28" customHeight="1" spans="1:7">
      <c r="A20" s="13">
        <v>18</v>
      </c>
      <c r="B20" s="14" t="s">
        <v>30</v>
      </c>
      <c r="C20" s="14" t="s">
        <v>31</v>
      </c>
      <c r="D20" s="15">
        <v>5</v>
      </c>
      <c r="E20" s="15">
        <v>0</v>
      </c>
      <c r="F20" s="17">
        <v>0</v>
      </c>
      <c r="G20" s="16">
        <f t="shared" si="0"/>
        <v>0</v>
      </c>
    </row>
    <row r="21" s="2" customFormat="1" ht="28" customHeight="1" spans="1:7">
      <c r="A21" s="13">
        <v>19</v>
      </c>
      <c r="B21" s="14" t="s">
        <v>32</v>
      </c>
      <c r="C21" s="14" t="s">
        <v>31</v>
      </c>
      <c r="D21" s="15">
        <v>1</v>
      </c>
      <c r="E21" s="15">
        <v>0</v>
      </c>
      <c r="F21" s="17">
        <v>0</v>
      </c>
      <c r="G21" s="16">
        <f t="shared" si="0"/>
        <v>0</v>
      </c>
    </row>
    <row r="22" s="2" customFormat="1" ht="28" customHeight="1" spans="1:7">
      <c r="A22" s="13">
        <v>20</v>
      </c>
      <c r="B22" s="14" t="s">
        <v>33</v>
      </c>
      <c r="C22" s="14" t="s">
        <v>34</v>
      </c>
      <c r="D22" s="15">
        <v>214.5</v>
      </c>
      <c r="E22" s="15">
        <v>0</v>
      </c>
      <c r="F22" s="17">
        <v>210</v>
      </c>
      <c r="G22" s="16">
        <f t="shared" si="0"/>
        <v>0.979020979020979</v>
      </c>
    </row>
    <row r="23" s="2" customFormat="1" ht="28" customHeight="1" spans="1:7">
      <c r="A23" s="13">
        <v>21</v>
      </c>
      <c r="B23" s="14" t="s">
        <v>33</v>
      </c>
      <c r="C23" s="14" t="s">
        <v>35</v>
      </c>
      <c r="D23" s="15">
        <v>626.2</v>
      </c>
      <c r="E23" s="15">
        <v>0</v>
      </c>
      <c r="F23" s="17">
        <v>433.7661</v>
      </c>
      <c r="G23" s="16">
        <f t="shared" si="0"/>
        <v>0.692695784094538</v>
      </c>
    </row>
    <row r="24" s="2" customFormat="1" ht="28" customHeight="1" spans="1:7">
      <c r="A24" s="13">
        <v>22</v>
      </c>
      <c r="B24" s="14" t="s">
        <v>33</v>
      </c>
      <c r="C24" s="14" t="s">
        <v>36</v>
      </c>
      <c r="D24" s="15">
        <v>116.7</v>
      </c>
      <c r="E24" s="15">
        <v>0</v>
      </c>
      <c r="F24" s="17">
        <v>77.8</v>
      </c>
      <c r="G24" s="16">
        <f t="shared" si="0"/>
        <v>0.666666666666667</v>
      </c>
    </row>
    <row r="25" s="2" customFormat="1" ht="28" customHeight="1" spans="1:7">
      <c r="A25" s="13">
        <v>23</v>
      </c>
      <c r="B25" s="14" t="s">
        <v>37</v>
      </c>
      <c r="C25" s="14" t="s">
        <v>36</v>
      </c>
      <c r="D25" s="15">
        <v>280</v>
      </c>
      <c r="E25" s="15">
        <v>0</v>
      </c>
      <c r="F25" s="17">
        <v>280</v>
      </c>
      <c r="G25" s="16">
        <f t="shared" si="0"/>
        <v>1</v>
      </c>
    </row>
    <row r="26" s="2" customFormat="1" ht="28" customHeight="1" spans="1:7">
      <c r="A26" s="13">
        <v>24</v>
      </c>
      <c r="B26" s="14" t="s">
        <v>13</v>
      </c>
      <c r="C26" s="14" t="s">
        <v>38</v>
      </c>
      <c r="D26" s="15">
        <v>552.09</v>
      </c>
      <c r="E26" s="15">
        <v>0</v>
      </c>
      <c r="F26" s="17">
        <v>175.985</v>
      </c>
      <c r="G26" s="16">
        <f t="shared" si="0"/>
        <v>0.318761433824195</v>
      </c>
    </row>
    <row r="27" s="2" customFormat="1" ht="28" customHeight="1" spans="1:7">
      <c r="A27" s="13">
        <v>25</v>
      </c>
      <c r="B27" s="14" t="s">
        <v>23</v>
      </c>
      <c r="C27" s="14" t="s">
        <v>39</v>
      </c>
      <c r="D27" s="15">
        <v>40</v>
      </c>
      <c r="E27" s="15">
        <v>0</v>
      </c>
      <c r="F27" s="17">
        <v>12.8114</v>
      </c>
      <c r="G27" s="16">
        <f t="shared" si="0"/>
        <v>0.320285</v>
      </c>
    </row>
    <row r="28" s="2" customFormat="1" ht="28" customHeight="1" spans="1:7">
      <c r="A28" s="13">
        <v>26</v>
      </c>
      <c r="B28" s="14" t="s">
        <v>13</v>
      </c>
      <c r="C28" s="14" t="s">
        <v>40</v>
      </c>
      <c r="D28" s="15">
        <v>250</v>
      </c>
      <c r="E28" s="15">
        <v>0</v>
      </c>
      <c r="F28" s="17">
        <v>0</v>
      </c>
      <c r="G28" s="16">
        <f t="shared" si="0"/>
        <v>0</v>
      </c>
    </row>
    <row r="29" s="2" customFormat="1" ht="28" customHeight="1" spans="1:7">
      <c r="A29" s="13">
        <v>27</v>
      </c>
      <c r="B29" s="14" t="s">
        <v>11</v>
      </c>
      <c r="C29" s="14" t="s">
        <v>41</v>
      </c>
      <c r="D29" s="15">
        <v>30</v>
      </c>
      <c r="E29" s="15">
        <v>0</v>
      </c>
      <c r="F29" s="17">
        <v>1</v>
      </c>
      <c r="G29" s="16">
        <f t="shared" si="0"/>
        <v>0.0333333333333333</v>
      </c>
    </row>
    <row r="30" s="2" customFormat="1" ht="28" customHeight="1" spans="1:7">
      <c r="A30" s="13">
        <v>28</v>
      </c>
      <c r="B30" s="14" t="s">
        <v>23</v>
      </c>
      <c r="C30" s="14" t="s">
        <v>42</v>
      </c>
      <c r="D30" s="15">
        <v>34</v>
      </c>
      <c r="E30" s="15">
        <v>0</v>
      </c>
      <c r="F30" s="17">
        <v>0</v>
      </c>
      <c r="G30" s="16">
        <f t="shared" si="0"/>
        <v>0</v>
      </c>
    </row>
    <row r="31" s="2" customFormat="1" ht="28" customHeight="1" spans="1:7">
      <c r="A31" s="13">
        <v>29</v>
      </c>
      <c r="B31" s="14" t="s">
        <v>23</v>
      </c>
      <c r="C31" s="14" t="s">
        <v>43</v>
      </c>
      <c r="D31" s="15">
        <v>226</v>
      </c>
      <c r="E31" s="15">
        <v>0</v>
      </c>
      <c r="F31" s="17">
        <v>0</v>
      </c>
      <c r="G31" s="16">
        <f t="shared" si="0"/>
        <v>0</v>
      </c>
    </row>
    <row r="32" s="2" customFormat="1" ht="28" customHeight="1" spans="1:7">
      <c r="A32" s="13">
        <v>30</v>
      </c>
      <c r="B32" s="14" t="s">
        <v>23</v>
      </c>
      <c r="C32" s="14" t="s">
        <v>44</v>
      </c>
      <c r="D32" s="15">
        <v>383</v>
      </c>
      <c r="E32" s="15">
        <v>0</v>
      </c>
      <c r="F32" s="17">
        <v>0</v>
      </c>
      <c r="G32" s="16">
        <f t="shared" si="0"/>
        <v>0</v>
      </c>
    </row>
    <row r="33" s="2" customFormat="1" ht="28" customHeight="1" spans="1:7">
      <c r="A33" s="13">
        <v>31</v>
      </c>
      <c r="B33" s="14" t="s">
        <v>23</v>
      </c>
      <c r="C33" s="14" t="s">
        <v>45</v>
      </c>
      <c r="D33" s="15">
        <v>290</v>
      </c>
      <c r="E33" s="15">
        <v>0</v>
      </c>
      <c r="F33" s="17">
        <v>161.6895</v>
      </c>
      <c r="G33" s="16">
        <f t="shared" si="0"/>
        <v>0.55755</v>
      </c>
    </row>
    <row r="34" s="2" customFormat="1" ht="28" customHeight="1" spans="1:7">
      <c r="A34" s="13">
        <v>32</v>
      </c>
      <c r="B34" s="14" t="s">
        <v>30</v>
      </c>
      <c r="C34" s="14" t="s">
        <v>46</v>
      </c>
      <c r="D34" s="15">
        <v>7.7</v>
      </c>
      <c r="E34" s="15">
        <v>0</v>
      </c>
      <c r="F34" s="17">
        <v>0</v>
      </c>
      <c r="G34" s="16">
        <f t="shared" si="0"/>
        <v>0</v>
      </c>
    </row>
    <row r="35" s="2" customFormat="1" ht="28" customHeight="1" spans="1:7">
      <c r="A35" s="13">
        <v>33</v>
      </c>
      <c r="B35" s="14" t="s">
        <v>47</v>
      </c>
      <c r="C35" s="14" t="s">
        <v>48</v>
      </c>
      <c r="D35" s="15">
        <v>1174.8</v>
      </c>
      <c r="E35" s="15">
        <v>0</v>
      </c>
      <c r="F35" s="17">
        <v>508.224</v>
      </c>
      <c r="G35" s="16">
        <f t="shared" si="0"/>
        <v>0.432604698672114</v>
      </c>
    </row>
    <row r="36" s="2" customFormat="1" ht="28" customHeight="1" spans="1:7">
      <c r="A36" s="13">
        <v>34</v>
      </c>
      <c r="B36" s="14" t="s">
        <v>49</v>
      </c>
      <c r="C36" s="14" t="s">
        <v>50</v>
      </c>
      <c r="D36" s="15">
        <v>80.01</v>
      </c>
      <c r="E36" s="15">
        <v>0</v>
      </c>
      <c r="F36" s="17">
        <v>0</v>
      </c>
      <c r="G36" s="16">
        <f t="shared" si="0"/>
        <v>0</v>
      </c>
    </row>
    <row r="37" s="2" customFormat="1" ht="28" customHeight="1" spans="1:7">
      <c r="A37" s="13">
        <v>35</v>
      </c>
      <c r="B37" s="14" t="s">
        <v>47</v>
      </c>
      <c r="C37" s="14" t="s">
        <v>51</v>
      </c>
      <c r="D37" s="15">
        <v>57.4</v>
      </c>
      <c r="E37" s="15">
        <v>0</v>
      </c>
      <c r="F37" s="17">
        <v>28.7</v>
      </c>
      <c r="G37" s="16">
        <f t="shared" si="0"/>
        <v>0.5</v>
      </c>
    </row>
    <row r="38" s="2" customFormat="1" ht="28" customHeight="1" spans="1:7">
      <c r="A38" s="13">
        <v>36</v>
      </c>
      <c r="B38" s="13" t="s">
        <v>15</v>
      </c>
      <c r="C38" s="18" t="s">
        <v>52</v>
      </c>
      <c r="D38" s="15">
        <v>0</v>
      </c>
      <c r="E38" s="15">
        <v>160</v>
      </c>
      <c r="F38" s="17">
        <v>106.8073</v>
      </c>
      <c r="G38" s="16">
        <f>F38/E38</f>
        <v>0.667545625</v>
      </c>
    </row>
    <row r="39" ht="28" customHeight="1" spans="1:7">
      <c r="A39" s="13" t="s">
        <v>53</v>
      </c>
      <c r="B39" s="13"/>
      <c r="C39" s="13"/>
      <c r="D39" s="15">
        <f>SUM(D3:D38)</f>
        <v>8727</v>
      </c>
      <c r="E39" s="15">
        <f>SUM(E3:E38)</f>
        <v>235</v>
      </c>
      <c r="F39" s="15">
        <f>SUM(F3:F38)</f>
        <v>5433.5613</v>
      </c>
      <c r="G39" s="16">
        <f>F39/(D39+E39)</f>
        <v>0.606288919883955</v>
      </c>
    </row>
  </sheetData>
  <mergeCells count="2">
    <mergeCell ref="A1:G1"/>
    <mergeCell ref="A39:C39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1-5月支付情况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2019-03-29T11:07:00Z</dcterms:created>
  <cp:lastPrinted>2019-04-28T02:57:00Z</cp:lastPrinted>
  <dcterms:modified xsi:type="dcterms:W3CDTF">2020-06-01T03:08:30Z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